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250" yWindow="4530" windowWidth="19020" windowHeight="858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N31" i="1" l="1"/>
  <c r="N33" i="1"/>
  <c r="N29" i="1"/>
  <c r="N28" i="1"/>
  <c r="N27" i="1"/>
  <c r="N26" i="1"/>
  <c r="N25" i="1"/>
  <c r="N24" i="1"/>
  <c r="N23" i="1"/>
  <c r="N22" i="1"/>
  <c r="N21" i="1"/>
  <c r="N20" i="1"/>
  <c r="N19" i="1"/>
  <c r="M34" i="1"/>
  <c r="L34" i="1"/>
  <c r="K34" i="1"/>
  <c r="J34" i="1"/>
  <c r="I34" i="1"/>
  <c r="H34" i="1"/>
  <c r="G34" i="1"/>
  <c r="F34" i="1"/>
  <c r="E34" i="1"/>
  <c r="D34" i="1"/>
  <c r="C34" i="1"/>
  <c r="B34" i="1"/>
  <c r="M32" i="1"/>
  <c r="L32" i="1"/>
  <c r="K32" i="1"/>
  <c r="J32" i="1"/>
  <c r="I32" i="1"/>
  <c r="H32" i="1"/>
  <c r="G32" i="1"/>
  <c r="F32" i="1"/>
  <c r="E32" i="1"/>
  <c r="D32" i="1"/>
  <c r="C32" i="1"/>
  <c r="M30" i="1"/>
  <c r="L30" i="1"/>
  <c r="K30" i="1"/>
  <c r="J30" i="1"/>
  <c r="I30" i="1"/>
  <c r="H30" i="1"/>
  <c r="G30" i="1"/>
  <c r="F30" i="1"/>
  <c r="E30" i="1"/>
  <c r="D30" i="1"/>
  <c r="C30" i="1"/>
  <c r="B30" i="1"/>
  <c r="B32" i="1"/>
  <c r="M29" i="1"/>
  <c r="L29" i="1"/>
  <c r="K29" i="1"/>
  <c r="J29" i="1"/>
  <c r="I29" i="1"/>
  <c r="H29" i="1"/>
  <c r="G29" i="1"/>
  <c r="F29" i="1"/>
  <c r="E29" i="1"/>
  <c r="D29" i="1"/>
  <c r="C29" i="1"/>
  <c r="B29" i="1"/>
  <c r="N12" i="1"/>
  <c r="N11" i="1"/>
  <c r="N10" i="1"/>
  <c r="N9" i="1"/>
  <c r="N8" i="1"/>
  <c r="N7" i="1"/>
  <c r="M13" i="1"/>
  <c r="M15" i="1" s="1"/>
  <c r="L13" i="1"/>
  <c r="L15" i="1" s="1"/>
  <c r="K13" i="1"/>
  <c r="K15" i="1" s="1"/>
  <c r="J13" i="1"/>
  <c r="J15" i="1" s="1"/>
  <c r="I13" i="1"/>
  <c r="I15" i="1" s="1"/>
  <c r="H13" i="1"/>
  <c r="H15" i="1" s="1"/>
  <c r="G13" i="1"/>
  <c r="G15" i="1" s="1"/>
  <c r="F13" i="1"/>
  <c r="F15" i="1" s="1"/>
  <c r="E13" i="1"/>
  <c r="E15" i="1" s="1"/>
  <c r="D13" i="1"/>
  <c r="D15" i="1" s="1"/>
  <c r="C13" i="1"/>
  <c r="C15" i="1" s="1"/>
  <c r="B13" i="1"/>
  <c r="B15" i="1" s="1"/>
  <c r="N13" i="1" l="1"/>
  <c r="N15" i="1" s="1"/>
  <c r="N30" i="1" s="1"/>
  <c r="N32" i="1" s="1"/>
  <c r="N34" i="1" s="1"/>
</calcChain>
</file>

<file path=xl/sharedStrings.xml><?xml version="1.0" encoding="utf-8"?>
<sst xmlns="http://schemas.openxmlformats.org/spreadsheetml/2006/main" count="58" uniqueCount="40">
  <si>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</si>
  <si>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</si>
  <si>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</si>
  <si>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</si>
  <si>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</si>
  <si>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</si>
  <si>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</si>
  <si>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</si>
  <si>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</si>
  <si>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</si>
  <si>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</si>
  <si>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</si>
  <si>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YTD</t>
  </si>
  <si>
    <t>Revenue</t>
  </si>
  <si>
    <t>Sales</t>
  </si>
  <si>
    <t>Sales Returns</t>
  </si>
  <si>
    <t>Sales Discounts</t>
  </si>
  <si>
    <t>&lt;Other Revenue&gt;</t>
  </si>
  <si>
    <t>Net Sales</t>
  </si>
  <si>
    <t>Cost of Goods Sold</t>
  </si>
  <si>
    <t>Gross Profit</t>
  </si>
  <si>
    <t>Column1</t>
  </si>
  <si>
    <t>Salaries &amp; Wages</t>
  </si>
  <si>
    <t>Depreciation Expenses</t>
  </si>
  <si>
    <t>Office Expenses</t>
  </si>
  <si>
    <t>Rent Expense</t>
  </si>
  <si>
    <t>Travel Expenses</t>
  </si>
  <si>
    <t>Maintenance Expenses</t>
  </si>
  <si>
    <t>Advertising Expenses</t>
  </si>
  <si>
    <t>&lt;Other Expense&gt;</t>
  </si>
  <si>
    <t>Total Operating Expenses</t>
  </si>
  <si>
    <t>Income From Operations</t>
  </si>
  <si>
    <t>Interest Income (Expense)</t>
  </si>
  <si>
    <t>Income Before Income Taxes</t>
  </si>
  <si>
    <t>Income Tax Expense</t>
  </si>
  <si>
    <t>Net Income</t>
  </si>
  <si>
    <t>Operating Expenses</t>
  </si>
  <si>
    <t>Income Statement</t>
  </si>
  <si>
    <t>Year: 2002</t>
  </si>
  <si>
    <t>The 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</si>
</sst>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€&quot;;\-#,##0\ &quot;€&quot;"/>
    <numFmt numFmtId="6" formatCode="#,##0\ &quot;€&quot;;[Red]\-#,##0\ &quot;€&quot;"/>
  </numFmts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2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6" fontId="1" fillId="0" borderId="0" xfId="0" applyNumberFormat="1" applyFont="1" applyAlignment="1">
      <alignment vertical="center"/>
    </xf>
    <xf numFmtId="6" fontId="1" fillId="0" borderId="2" xfId="0" applyNumberFormat="1" applyFont="1" applyBorder="1" applyAlignment="1">
      <alignment vertical="center"/>
    </xf>
    <xf numFmtId="6" fontId="1" fillId="0" borderId="3" xfId="0" applyNumberFormat="1" applyFont="1" applyBorder="1" applyAlignment="1">
      <alignment vertical="center"/>
    </xf>
    <xf numFmtId="6" fontId="1" fillId="0" borderId="4" xfId="0" applyNumberFormat="1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5" fontId="1" fillId="0" borderId="0" xfId="0" applyNumberFormat="1" applyFont="1" applyAlignment="1">
      <alignment vertical="center"/>
    </xf>
    <xf numFmtId="5" fontId="0" fillId="0" borderId="0" xfId="0" applyNumberFormat="1"/>
    <xf numFmtId="5" fontId="1" fillId="0" borderId="0" xfId="0" applyNumberFormat="1" applyFont="1" applyBorder="1" applyAlignment="1">
      <alignment vertical="center"/>
    </xf>
    <xf numFmtId="0" fontId="0" fillId="0" borderId="5" xfId="0" applyBorder="1" applyAlignment="1">
      <alignment horizontal="left" vertical="center"/>
    </xf>
    <xf numFmtId="6" fontId="1" fillId="0" borderId="5" xfId="0" applyNumberFormat="1" applyFont="1" applyBorder="1" applyAlignment="1">
      <alignment vertical="center"/>
    </xf>
    <xf numFmtId="6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5" fontId="1" fillId="0" borderId="0" xfId="0" applyNumberFormat="1" applyFont="1"/>
    <xf numFmtId="0" fontId="0" fillId="0" borderId="7" xfId="0" applyBorder="1" applyAlignment="1">
      <alignment horizontal="left" vertical="center"/>
    </xf>
    <xf numFmtId="6" fontId="1" fillId="0" borderId="7" xfId="0" applyNumberFormat="1" applyFont="1" applyBorder="1" applyAlignment="1">
      <alignment vertical="center"/>
    </xf>
    <xf numFmtId="0" fontId="3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32"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0" formatCode="#,##0\ &quot;€&quot;;[Red]\-#,##0\ &quot;€&quot;"/>
      <alignment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6:N15" totalsRowShown="0" headerRowDxfId="31" dataDxfId="30" headerRowCellStyle="40% - Accent1" dataCellStyle="40% - Accent1">
  <tableColumns count="14">
    <tableColumn id="1" name="Column1" dataDxfId="29"/>
    <tableColumn id="2" name="January" dataDxfId="28"/>
    <tableColumn id="3" name="February" dataDxfId="27"/>
    <tableColumn id="4" name="March" dataDxfId="26"/>
    <tableColumn id="5" name="April" dataDxfId="25"/>
    <tableColumn id="6" name="May" dataDxfId="24"/>
    <tableColumn id="7" name="June" dataDxfId="23"/>
    <tableColumn id="8" name="July" dataDxfId="22"/>
    <tableColumn id="9" name="August" dataDxfId="21"/>
    <tableColumn id="10" name="September" dataDxfId="20"/>
    <tableColumn id="11" name="October" dataDxfId="19"/>
    <tableColumn id="12" name="November" dataDxfId="18"/>
    <tableColumn id="13" name="December" dataDxfId="17"/>
    <tableColumn id="14" name="YTD" dataDxfId="16"/>
  </tableColumns>
  <tableStyleInfo name="TableStyleDark1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8:N34" totalsRowShown="0" headerRowDxfId="15" dataDxfId="14" headerRowCellStyle="40% - Accent1" dataCellStyle="40% - Accent1">
  <tableColumns count="14">
    <tableColumn id="1" name="Column1" dataDxfId="13"/>
    <tableColumn id="2" name="January" dataDxfId="12"/>
    <tableColumn id="3" name="February" dataDxfId="11"/>
    <tableColumn id="4" name="March" dataDxfId="10"/>
    <tableColumn id="5" name="April" dataDxfId="9"/>
    <tableColumn id="6" name="May" dataDxfId="8"/>
    <tableColumn id="7" name="June" dataDxfId="7"/>
    <tableColumn id="8" name="July" dataDxfId="6"/>
    <tableColumn id="9" name="August" dataDxfId="5"/>
    <tableColumn id="10" name="September" dataDxfId="4"/>
    <tableColumn id="11" name="October" dataDxfId="3"/>
    <tableColumn id="12" name="November" dataDxfId="2"/>
    <tableColumn id="13" name="December" dataDxfId="1"/>
    <tableColumn id="14" name="YTD" dataDxfId="0"/>
  </tableColumns>
  <tableStyleInfo name="TableStyleDark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D1" sqref="D1"/>
    </sheetView>
  </sheetViews>
  <sheetFormatPr defaultRowHeight="15" x14ac:dyDescent="0.25"/>
  <cols>
    <col min="1" max="1" width="23.140625" customWidth="1"/>
    <col min="2" max="2" width="10.7109375" customWidth="1"/>
    <col min="3" max="3" width="10.85546875" customWidth="1"/>
    <col min="4" max="9" width="10.7109375" customWidth="1"/>
    <col min="10" max="10" width="12.85546875" customWidth="1"/>
    <col min="11" max="11" width="10.7109375" customWidth="1"/>
    <col min="12" max="12" width="12.42578125" customWidth="1"/>
    <col min="13" max="13" width="12.140625" customWidth="1"/>
    <col min="14" max="14" width="10.7109375" customWidth="1"/>
  </cols>
  <sheetData>
    <row r="1" spans="1:14" ht="33.75" x14ac:dyDescent="0.65">
      <c r="A1" s="22" t="s">
        <v>39</v>
      </c>
    </row>
    <row r="2" spans="1:14" ht="21" customHeight="1" x14ac:dyDescent="0.35">
      <c r="A2" s="23" t="s">
        <v>37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20.25" customHeight="1" x14ac:dyDescent="0.25">
      <c r="A3" s="24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5.75" x14ac:dyDescent="0.25">
      <c r="A4" s="21"/>
    </row>
    <row r="5" spans="1:14" ht="18.75" x14ac:dyDescent="0.3">
      <c r="A5" s="26" t="s">
        <v>13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20.100000000000001" customHeight="1" x14ac:dyDescent="0.25">
      <c r="A6" s="1" t="s">
        <v>21</v>
      </c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ht="20.100000000000001" customHeight="1" x14ac:dyDescent="0.25">
      <c r="A7" s="2" t="s">
        <v>14</v>
      </c>
      <c r="B7" s="6">
        <v>50000</v>
      </c>
      <c r="C7" s="6">
        <v>52500</v>
      </c>
      <c r="D7" s="6">
        <v>55125</v>
      </c>
      <c r="E7" s="6">
        <v>57881</v>
      </c>
      <c r="F7" s="6">
        <v>60775</v>
      </c>
      <c r="G7" s="6">
        <v>63814</v>
      </c>
      <c r="H7" s="6">
        <v>67005</v>
      </c>
      <c r="I7" s="6">
        <v>70355</v>
      </c>
      <c r="J7" s="6">
        <v>73873</v>
      </c>
      <c r="K7" s="6">
        <v>77566</v>
      </c>
      <c r="L7" s="6">
        <v>81445</v>
      </c>
      <c r="M7" s="6">
        <v>85517</v>
      </c>
      <c r="N7" s="6">
        <f>SUM(Table1[[#This Row],[January]:[December]])</f>
        <v>795856</v>
      </c>
    </row>
    <row r="8" spans="1:14" ht="20.100000000000001" customHeight="1" x14ac:dyDescent="0.25">
      <c r="A8" s="2" t="s">
        <v>15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f>SUM(Table1[[#This Row],[January]:[December]])</f>
        <v>0</v>
      </c>
    </row>
    <row r="9" spans="1:14" ht="20.100000000000001" customHeight="1" x14ac:dyDescent="0.25">
      <c r="A9" s="2" t="s">
        <v>16</v>
      </c>
      <c r="B9" s="6">
        <v>5000</v>
      </c>
      <c r="C9" s="6">
        <v>5250</v>
      </c>
      <c r="D9" s="6">
        <v>5513</v>
      </c>
      <c r="E9" s="6">
        <v>5788</v>
      </c>
      <c r="F9" s="6">
        <v>6078</v>
      </c>
      <c r="G9" s="6">
        <v>6381</v>
      </c>
      <c r="H9" s="6">
        <v>6700</v>
      </c>
      <c r="I9" s="6">
        <v>7036</v>
      </c>
      <c r="J9" s="6">
        <v>7387</v>
      </c>
      <c r="K9" s="6">
        <v>7757</v>
      </c>
      <c r="L9" s="6">
        <v>8144</v>
      </c>
      <c r="M9" s="6">
        <v>8552</v>
      </c>
      <c r="N9" s="6">
        <f>SUM(Table1[[#This Row],[January]:[December]])</f>
        <v>79586</v>
      </c>
    </row>
    <row r="10" spans="1:14" ht="20.100000000000001" customHeight="1" x14ac:dyDescent="0.25">
      <c r="A10" s="2" t="s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f>SUM(Table1[[#This Row],[January]:[December]])</f>
        <v>0</v>
      </c>
    </row>
    <row r="11" spans="1:14" ht="20.100000000000001" customHeight="1" x14ac:dyDescent="0.25">
      <c r="A11" s="2" t="s">
        <v>17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SUM(Table1[[#This Row],[January]:[December]])</f>
        <v>0</v>
      </c>
    </row>
    <row r="12" spans="1:14" ht="20.100000000000001" customHeight="1" x14ac:dyDescent="0.25">
      <c r="A12" s="2" t="s">
        <v>17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f>SUM(Table1[[#This Row],[January]:[December]])</f>
        <v>0</v>
      </c>
    </row>
    <row r="13" spans="1:14" ht="20.100000000000001" customHeight="1" thickBot="1" x14ac:dyDescent="0.3">
      <c r="A13" s="3" t="s">
        <v>18</v>
      </c>
      <c r="B13" s="7">
        <f>SUM(B7:B12)</f>
        <v>55000</v>
      </c>
      <c r="C13" s="7">
        <f>SUM(C7:C12)</f>
        <v>57750</v>
      </c>
      <c r="D13" s="7">
        <f>SUM(D7:D12)</f>
        <v>60638</v>
      </c>
      <c r="E13" s="7">
        <f>SUM(E7:E12)</f>
        <v>63669</v>
      </c>
      <c r="F13" s="7">
        <f>SUM(F7:F12)</f>
        <v>66853</v>
      </c>
      <c r="G13" s="7">
        <f>SUM(G7:G12)</f>
        <v>70195</v>
      </c>
      <c r="H13" s="7">
        <f>SUM(H7:H12)</f>
        <v>73705</v>
      </c>
      <c r="I13" s="7">
        <f>SUM(I7:I12)</f>
        <v>77391</v>
      </c>
      <c r="J13" s="7">
        <f>SUM(J7:J12)</f>
        <v>81260</v>
      </c>
      <c r="K13" s="7">
        <f>SUM(K7:K12)</f>
        <v>85323</v>
      </c>
      <c r="L13" s="7">
        <f>SUM(L7:L12)</f>
        <v>89589</v>
      </c>
      <c r="M13" s="7">
        <f>SUM(M7:M12)</f>
        <v>94069</v>
      </c>
      <c r="N13" s="7">
        <f>SUM(N7:N12)</f>
        <v>875442</v>
      </c>
    </row>
    <row r="14" spans="1:14" ht="20.100000000000001" customHeight="1" thickBot="1" x14ac:dyDescent="0.3">
      <c r="A14" s="4" t="s">
        <v>19</v>
      </c>
      <c r="B14" s="8">
        <v>20000</v>
      </c>
      <c r="C14" s="8">
        <v>21000</v>
      </c>
      <c r="D14" s="8">
        <v>22050</v>
      </c>
      <c r="E14" s="8">
        <v>23153</v>
      </c>
      <c r="F14" s="8">
        <v>24310</v>
      </c>
      <c r="G14" s="8">
        <v>25526</v>
      </c>
      <c r="H14" s="8">
        <v>26802</v>
      </c>
      <c r="I14" s="8">
        <v>28142</v>
      </c>
      <c r="J14" s="8">
        <v>29549</v>
      </c>
      <c r="K14" s="8">
        <v>31027</v>
      </c>
      <c r="L14" s="8">
        <v>32578</v>
      </c>
      <c r="M14" s="8">
        <v>34207</v>
      </c>
      <c r="N14" s="8">
        <v>318343</v>
      </c>
    </row>
    <row r="15" spans="1:14" ht="20.100000000000001" customHeight="1" thickBot="1" x14ac:dyDescent="0.3">
      <c r="A15" s="5" t="s">
        <v>20</v>
      </c>
      <c r="B15" s="9">
        <f>B13-B14</f>
        <v>35000</v>
      </c>
      <c r="C15" s="9">
        <f>C13-C14</f>
        <v>36750</v>
      </c>
      <c r="D15" s="9">
        <f>D13-D14</f>
        <v>38588</v>
      </c>
      <c r="E15" s="9">
        <f>E13-E14</f>
        <v>40516</v>
      </c>
      <c r="F15" s="9">
        <f>F13-F14</f>
        <v>42543</v>
      </c>
      <c r="G15" s="9">
        <f>G13-G14</f>
        <v>44669</v>
      </c>
      <c r="H15" s="9">
        <f>H13-H14</f>
        <v>46903</v>
      </c>
      <c r="I15" s="9">
        <f>I13-I14</f>
        <v>49249</v>
      </c>
      <c r="J15" s="9">
        <f>J13-J14</f>
        <v>51711</v>
      </c>
      <c r="K15" s="9">
        <f>K13-K14</f>
        <v>54296</v>
      </c>
      <c r="L15" s="9">
        <f>L13-L14</f>
        <v>57011</v>
      </c>
      <c r="M15" s="9">
        <f>M13-M14</f>
        <v>59862</v>
      </c>
      <c r="N15" s="9">
        <f>N13-N14</f>
        <v>557099</v>
      </c>
    </row>
    <row r="16" spans="1:14" ht="15.75" thickTop="1" x14ac:dyDescent="0.25"/>
    <row r="17" spans="1:14" ht="18.75" x14ac:dyDescent="0.3">
      <c r="A17" s="26" t="s">
        <v>36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1:14" ht="20.100000000000001" customHeight="1" x14ac:dyDescent="0.25">
      <c r="A18" s="1" t="s">
        <v>21</v>
      </c>
      <c r="B18" s="1" t="s">
        <v>0</v>
      </c>
      <c r="C18" s="1" t="s">
        <v>1</v>
      </c>
      <c r="D18" s="1" t="s">
        <v>2</v>
      </c>
      <c r="E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  <c r="K18" s="1" t="s">
        <v>9</v>
      </c>
      <c r="L18" s="1" t="s">
        <v>10</v>
      </c>
      <c r="M18" s="1" t="s">
        <v>11</v>
      </c>
      <c r="N18" s="1" t="s">
        <v>12</v>
      </c>
    </row>
    <row r="19" spans="1:14" ht="20.100000000000001" customHeight="1" x14ac:dyDescent="0.25">
      <c r="A19" s="2" t="s">
        <v>22</v>
      </c>
      <c r="B19" s="11">
        <v>7500</v>
      </c>
      <c r="C19" s="11">
        <v>7875</v>
      </c>
      <c r="D19" s="11">
        <v>8269</v>
      </c>
      <c r="E19" s="11">
        <v>8682</v>
      </c>
      <c r="F19" s="11">
        <v>9116</v>
      </c>
      <c r="G19" s="11">
        <v>9572</v>
      </c>
      <c r="H19" s="11">
        <v>10051</v>
      </c>
      <c r="I19" s="11">
        <v>10553</v>
      </c>
      <c r="J19" s="11">
        <v>11081</v>
      </c>
      <c r="K19" s="11">
        <v>11635</v>
      </c>
      <c r="L19" s="11">
        <v>12217</v>
      </c>
      <c r="M19" s="11">
        <v>12828</v>
      </c>
      <c r="N19" s="12">
        <f>SUM(Table13[[#This Row],[January]:[December]])</f>
        <v>119379</v>
      </c>
    </row>
    <row r="20" spans="1:14" ht="20.100000000000001" customHeight="1" x14ac:dyDescent="0.25">
      <c r="A20" s="2" t="s">
        <v>23</v>
      </c>
      <c r="B20" s="11">
        <v>500</v>
      </c>
      <c r="C20" s="11">
        <v>525</v>
      </c>
      <c r="D20" s="11">
        <v>551</v>
      </c>
      <c r="E20" s="11">
        <v>579</v>
      </c>
      <c r="F20" s="11">
        <v>608</v>
      </c>
      <c r="G20" s="11">
        <v>638</v>
      </c>
      <c r="H20" s="11">
        <v>670</v>
      </c>
      <c r="I20" s="11">
        <v>704</v>
      </c>
      <c r="J20" s="11">
        <v>739</v>
      </c>
      <c r="K20" s="11">
        <v>776</v>
      </c>
      <c r="L20" s="11">
        <v>814</v>
      </c>
      <c r="M20" s="11">
        <v>855</v>
      </c>
      <c r="N20" s="12">
        <f>SUM(Table13[[#This Row],[January]:[December]])</f>
        <v>7959</v>
      </c>
    </row>
    <row r="21" spans="1:14" ht="20.100000000000001" customHeight="1" x14ac:dyDescent="0.25">
      <c r="A21" s="2" t="s">
        <v>24</v>
      </c>
      <c r="B21" s="11">
        <v>475</v>
      </c>
      <c r="C21" s="11">
        <v>499</v>
      </c>
      <c r="D21" s="11">
        <v>524</v>
      </c>
      <c r="E21" s="11">
        <v>550</v>
      </c>
      <c r="F21" s="11">
        <v>577</v>
      </c>
      <c r="G21" s="11">
        <v>606</v>
      </c>
      <c r="H21" s="11">
        <v>637</v>
      </c>
      <c r="I21" s="11">
        <v>668</v>
      </c>
      <c r="J21" s="11">
        <v>702</v>
      </c>
      <c r="K21" s="11">
        <v>737</v>
      </c>
      <c r="L21" s="11">
        <v>774</v>
      </c>
      <c r="M21" s="11">
        <v>812</v>
      </c>
      <c r="N21" s="12">
        <f>SUM(Table13[[#This Row],[January]:[December]])</f>
        <v>7561</v>
      </c>
    </row>
    <row r="22" spans="1:14" ht="20.100000000000001" customHeight="1" x14ac:dyDescent="0.25">
      <c r="A22" s="2" t="s">
        <v>25</v>
      </c>
      <c r="B22" s="11">
        <v>1500</v>
      </c>
      <c r="C22" s="11">
        <v>1575</v>
      </c>
      <c r="D22" s="11">
        <v>1654</v>
      </c>
      <c r="E22" s="11">
        <v>1736</v>
      </c>
      <c r="F22" s="11">
        <v>1823</v>
      </c>
      <c r="G22" s="11">
        <v>1914</v>
      </c>
      <c r="H22" s="11">
        <v>2010</v>
      </c>
      <c r="I22" s="11">
        <v>2111</v>
      </c>
      <c r="J22" s="11">
        <v>2216</v>
      </c>
      <c r="K22" s="11">
        <v>2327</v>
      </c>
      <c r="L22" s="11">
        <v>2443</v>
      </c>
      <c r="M22" s="11">
        <v>2566</v>
      </c>
      <c r="N22" s="12">
        <f>SUM(Table13[[#This Row],[January]:[December]])</f>
        <v>23875</v>
      </c>
    </row>
    <row r="23" spans="1:14" ht="20.100000000000001" customHeight="1" x14ac:dyDescent="0.25">
      <c r="A23" s="2" t="s">
        <v>26</v>
      </c>
      <c r="B23" s="11">
        <v>250</v>
      </c>
      <c r="C23" s="11">
        <v>263</v>
      </c>
      <c r="D23" s="11">
        <v>276</v>
      </c>
      <c r="E23" s="11">
        <v>289</v>
      </c>
      <c r="F23" s="11">
        <v>304</v>
      </c>
      <c r="G23" s="11">
        <v>319</v>
      </c>
      <c r="H23" s="11">
        <v>335</v>
      </c>
      <c r="I23" s="11">
        <v>352</v>
      </c>
      <c r="J23" s="11">
        <v>369</v>
      </c>
      <c r="K23" s="11">
        <v>388</v>
      </c>
      <c r="L23" s="11">
        <v>407</v>
      </c>
      <c r="M23" s="11">
        <v>428</v>
      </c>
      <c r="N23" s="12">
        <f>SUM(Table13[[#This Row],[January]:[December]])</f>
        <v>3980</v>
      </c>
    </row>
    <row r="24" spans="1:14" ht="20.100000000000001" customHeight="1" x14ac:dyDescent="0.25">
      <c r="A24" s="2" t="s">
        <v>27</v>
      </c>
      <c r="B24" s="11">
        <v>100</v>
      </c>
      <c r="C24" s="11">
        <v>105</v>
      </c>
      <c r="D24" s="11">
        <v>110</v>
      </c>
      <c r="E24" s="11">
        <v>116</v>
      </c>
      <c r="F24" s="11">
        <v>122</v>
      </c>
      <c r="G24" s="11">
        <v>128</v>
      </c>
      <c r="H24" s="11">
        <v>134</v>
      </c>
      <c r="I24" s="11">
        <v>141</v>
      </c>
      <c r="J24" s="11">
        <v>148</v>
      </c>
      <c r="K24" s="11">
        <v>155</v>
      </c>
      <c r="L24" s="11">
        <v>163</v>
      </c>
      <c r="M24" s="11">
        <v>171</v>
      </c>
      <c r="N24" s="12">
        <f>SUM(Table13[[#This Row],[January]:[December]])</f>
        <v>1593</v>
      </c>
    </row>
    <row r="25" spans="1:14" ht="20.100000000000001" customHeight="1" x14ac:dyDescent="0.25">
      <c r="A25" s="10" t="s">
        <v>28</v>
      </c>
      <c r="B25" s="13">
        <v>200</v>
      </c>
      <c r="C25" s="13">
        <v>210</v>
      </c>
      <c r="D25" s="13">
        <v>221</v>
      </c>
      <c r="E25" s="13">
        <v>232</v>
      </c>
      <c r="F25" s="13">
        <v>243</v>
      </c>
      <c r="G25" s="13">
        <v>255</v>
      </c>
      <c r="H25" s="13">
        <v>268</v>
      </c>
      <c r="I25" s="13">
        <v>281</v>
      </c>
      <c r="J25" s="13">
        <v>295</v>
      </c>
      <c r="K25" s="13">
        <v>310</v>
      </c>
      <c r="L25" s="13">
        <v>326</v>
      </c>
      <c r="M25" s="13">
        <v>342</v>
      </c>
      <c r="N25" s="12">
        <f>SUM(Table13[[#This Row],[January]:[December]])</f>
        <v>3183</v>
      </c>
    </row>
    <row r="26" spans="1:14" ht="20.100000000000001" customHeight="1" x14ac:dyDescent="0.25">
      <c r="A26" s="10" t="s">
        <v>29</v>
      </c>
      <c r="B26" s="13">
        <v>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2">
        <f>SUM(Table13[[#This Row],[January]:[December]])</f>
        <v>0</v>
      </c>
    </row>
    <row r="27" spans="1:14" ht="20.100000000000001" customHeight="1" x14ac:dyDescent="0.25">
      <c r="A27" s="10" t="s">
        <v>29</v>
      </c>
      <c r="B27" s="13">
        <v>0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2">
        <f>SUM(Table13[[#This Row],[January]:[December]])</f>
        <v>0</v>
      </c>
    </row>
    <row r="28" spans="1:14" ht="20.100000000000001" customHeight="1" x14ac:dyDescent="0.25">
      <c r="A28" s="10" t="s">
        <v>29</v>
      </c>
      <c r="B28" s="13">
        <v>0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2">
        <f>SUM(Table13[[#This Row],[January]:[December]])</f>
        <v>0</v>
      </c>
    </row>
    <row r="29" spans="1:14" ht="20.100000000000001" customHeight="1" thickBot="1" x14ac:dyDescent="0.3">
      <c r="A29" s="3" t="s">
        <v>30</v>
      </c>
      <c r="B29" s="7">
        <f>SUM(B19:B28)</f>
        <v>10525</v>
      </c>
      <c r="C29" s="7">
        <f>SUM(C19:C28)</f>
        <v>11052</v>
      </c>
      <c r="D29" s="7">
        <f>SUM(D19:D28)</f>
        <v>11605</v>
      </c>
      <c r="E29" s="7">
        <f>SUM(E19:E28)</f>
        <v>12184</v>
      </c>
      <c r="F29" s="7">
        <f>SUM(F19:F28)</f>
        <v>12793</v>
      </c>
      <c r="G29" s="7">
        <f>SUM(G19:G28)</f>
        <v>13432</v>
      </c>
      <c r="H29" s="7">
        <f>SUM(H19:H28)</f>
        <v>14105</v>
      </c>
      <c r="I29" s="7">
        <f>SUM(I19:I28)</f>
        <v>14810</v>
      </c>
      <c r="J29" s="7">
        <f>SUM(J19:J28)</f>
        <v>15550</v>
      </c>
      <c r="K29" s="7">
        <f>SUM(K19:K28)</f>
        <v>16328</v>
      </c>
      <c r="L29" s="7">
        <f>SUM(L19:L28)</f>
        <v>17144</v>
      </c>
      <c r="M29" s="7">
        <f>SUM(M19:M28)</f>
        <v>18002</v>
      </c>
      <c r="N29" s="12">
        <f>SUM(Table13[[#This Row],[January]:[December]])</f>
        <v>167530</v>
      </c>
    </row>
    <row r="30" spans="1:14" ht="20.100000000000001" customHeight="1" thickBot="1" x14ac:dyDescent="0.3">
      <c r="A30" s="4" t="s">
        <v>31</v>
      </c>
      <c r="B30" s="8">
        <f>B15-B29</f>
        <v>24475</v>
      </c>
      <c r="C30" s="8">
        <f>C15-C29</f>
        <v>25698</v>
      </c>
      <c r="D30" s="8">
        <f>D15-D29</f>
        <v>26983</v>
      </c>
      <c r="E30" s="8">
        <f>E15-E29</f>
        <v>28332</v>
      </c>
      <c r="F30" s="8">
        <f>F15-F29</f>
        <v>29750</v>
      </c>
      <c r="G30" s="8">
        <f>G15-G29</f>
        <v>31237</v>
      </c>
      <c r="H30" s="8">
        <f>H15-H29</f>
        <v>32798</v>
      </c>
      <c r="I30" s="8">
        <f>I15-I29</f>
        <v>34439</v>
      </c>
      <c r="J30" s="8">
        <f>J15-J29</f>
        <v>36161</v>
      </c>
      <c r="K30" s="8">
        <f>K15-K29</f>
        <v>37968</v>
      </c>
      <c r="L30" s="8">
        <f>L15-L29</f>
        <v>39867</v>
      </c>
      <c r="M30" s="8">
        <f>M15-M29</f>
        <v>41860</v>
      </c>
      <c r="N30" s="8">
        <f>N15-N29</f>
        <v>389569</v>
      </c>
    </row>
    <row r="31" spans="1:14" ht="20.100000000000001" customHeight="1" x14ac:dyDescent="0.25">
      <c r="A31" s="17" t="s">
        <v>32</v>
      </c>
      <c r="B31" s="16">
        <v>-100</v>
      </c>
      <c r="C31" s="16">
        <v>-105</v>
      </c>
      <c r="D31" s="16">
        <v>-110</v>
      </c>
      <c r="E31" s="16">
        <v>-116</v>
      </c>
      <c r="F31" s="16">
        <v>-122</v>
      </c>
      <c r="G31" s="16">
        <v>-128</v>
      </c>
      <c r="H31" s="16">
        <v>-134</v>
      </c>
      <c r="I31" s="16">
        <v>-141</v>
      </c>
      <c r="J31" s="16">
        <v>-148</v>
      </c>
      <c r="K31" s="16">
        <v>-155</v>
      </c>
      <c r="L31" s="16">
        <v>-163</v>
      </c>
      <c r="M31" s="16">
        <v>-171</v>
      </c>
      <c r="N31" s="18">
        <f>SUM(Table13[[#This Row],[January]:[December]])</f>
        <v>-1593</v>
      </c>
    </row>
    <row r="32" spans="1:14" ht="20.100000000000001" customHeight="1" thickBot="1" x14ac:dyDescent="0.3">
      <c r="A32" s="14" t="s">
        <v>33</v>
      </c>
      <c r="B32" s="15">
        <f>B30+B31</f>
        <v>24375</v>
      </c>
      <c r="C32" s="15">
        <f>C30+C31</f>
        <v>25593</v>
      </c>
      <c r="D32" s="15">
        <f>D30+D31</f>
        <v>26873</v>
      </c>
      <c r="E32" s="15">
        <f>E30+E31</f>
        <v>28216</v>
      </c>
      <c r="F32" s="15">
        <f>F30+F31</f>
        <v>29628</v>
      </c>
      <c r="G32" s="15">
        <f>G30+G31</f>
        <v>31109</v>
      </c>
      <c r="H32" s="15">
        <f>H30+H31</f>
        <v>32664</v>
      </c>
      <c r="I32" s="15">
        <f>I30+I31</f>
        <v>34298</v>
      </c>
      <c r="J32" s="15">
        <f>J30+J31</f>
        <v>36013</v>
      </c>
      <c r="K32" s="15">
        <f>K30+K31</f>
        <v>37813</v>
      </c>
      <c r="L32" s="15">
        <f>L30+L31</f>
        <v>39704</v>
      </c>
      <c r="M32" s="15">
        <f>M30+M31</f>
        <v>41689</v>
      </c>
      <c r="N32" s="15">
        <f>N30+N31</f>
        <v>387976</v>
      </c>
    </row>
    <row r="33" spans="1:14" ht="20.100000000000001" customHeight="1" x14ac:dyDescent="0.25">
      <c r="A33" s="2" t="s">
        <v>34</v>
      </c>
      <c r="B33" s="6">
        <v>750</v>
      </c>
      <c r="C33" s="6">
        <v>788</v>
      </c>
      <c r="D33" s="6">
        <v>827</v>
      </c>
      <c r="E33" s="6">
        <v>868</v>
      </c>
      <c r="F33" s="6">
        <v>912</v>
      </c>
      <c r="G33" s="6">
        <v>957</v>
      </c>
      <c r="H33" s="6">
        <v>1005</v>
      </c>
      <c r="I33" s="6">
        <v>1055</v>
      </c>
      <c r="J33" s="6">
        <v>1108</v>
      </c>
      <c r="K33" s="6">
        <v>1164</v>
      </c>
      <c r="L33" s="6">
        <v>1222</v>
      </c>
      <c r="M33" s="6">
        <v>1283</v>
      </c>
      <c r="N33" s="12">
        <f>SUM(Table13[[#This Row],[January]:[December]])</f>
        <v>11939</v>
      </c>
    </row>
    <row r="34" spans="1:14" ht="20.100000000000001" customHeight="1" thickBot="1" x14ac:dyDescent="0.3">
      <c r="A34" s="19" t="s">
        <v>35</v>
      </c>
      <c r="B34" s="20">
        <f>B32-B33</f>
        <v>23625</v>
      </c>
      <c r="C34" s="20">
        <f>C32-C33</f>
        <v>24805</v>
      </c>
      <c r="D34" s="20">
        <f>D32-D33</f>
        <v>26046</v>
      </c>
      <c r="E34" s="20">
        <f>E32-E33</f>
        <v>27348</v>
      </c>
      <c r="F34" s="20">
        <f>F32-F33</f>
        <v>28716</v>
      </c>
      <c r="G34" s="20">
        <f>G32-G33</f>
        <v>30152</v>
      </c>
      <c r="H34" s="20">
        <f>H32-H33</f>
        <v>31659</v>
      </c>
      <c r="I34" s="20">
        <f>I32-I33</f>
        <v>33243</v>
      </c>
      <c r="J34" s="20">
        <f>J32-J33</f>
        <v>34905</v>
      </c>
      <c r="K34" s="20">
        <f>K32-K33</f>
        <v>36649</v>
      </c>
      <c r="L34" s="20">
        <f>L32-L33</f>
        <v>38482</v>
      </c>
      <c r="M34" s="20">
        <f>M32-M33</f>
        <v>40406</v>
      </c>
      <c r="N34" s="20">
        <f>N32-N33</f>
        <v>376037</v>
      </c>
    </row>
    <row r="35" spans="1:14" ht="15.75" thickTop="1" x14ac:dyDescent="0.25"/>
  </sheetData>
  <mergeCells count="4">
    <mergeCell ref="A5:N5"/>
    <mergeCell ref="A17:N17"/>
    <mergeCell ref="A2:N2"/>
    <mergeCell ref="A3:N3"/>
  </mergeCells>
  <pageMargins left="0.7" right="0.7" top="0.75" bottom="0.75" header="0.3" footer="0.3"/>
  <pageSetup scale="70" orientation="landscape" verticalDpi="12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cp:lastPrinted>2010-10-08T12:41:39Z</cp:lastPrinted>
  <dcterms:created xsi:type="dcterms:W3CDTF">2010-10-08T12:04:22Z</dcterms:created>
  <dcterms:modified xsi:type="dcterms:W3CDTF">2010-10-08T12:43:19Z</dcterms:modified>
</cp:coreProperties>
</file>